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<sst xmlns="http://schemas.openxmlformats.org/spreadsheetml/2006/main" count="299" uniqueCount="150">
  <si>
    <t>工事費内訳書</t>
  </si>
  <si>
    <t>住　　　　所</t>
  </si>
  <si>
    <t>商号又は名称</t>
  </si>
  <si>
    <t>代 表 者 名</t>
  </si>
  <si>
    <t>工 事 名</t>
  </si>
  <si>
    <t>Ｒ１徳土　徳島小松島港（津田地区）　徳・津田海岸　排水ポンプ施設土木工事（９）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</si>
  <si>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</si>
  <si>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</si>
  <si>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</si>
  <si>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</si>
  <si>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</si>
  <si>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</si>
  <si>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水門</t>
  </si>
  <si>
    <t>式</t>
  </si>
  <si>
    <t>工場製作工</t>
  </si>
  <si>
    <t>ﾊﾞｰｽｸﾘｰﾝ製作工</t>
  </si>
  <si>
    <t>ﾊﾞｰｽｸﾘｰﾝと戸当り製作据付</t>
  </si>
  <si>
    <t>箇所</t>
  </si>
  <si>
    <t>工場純工事費</t>
  </si>
  <si>
    <t>工場管理費</t>
  </si>
  <si>
    <t>（工場製作原価）</t>
  </si>
  <si>
    <t>護岸･岸壁･物揚場</t>
  </si>
  <si>
    <t>土工</t>
  </si>
  <si>
    <t>被覆石撤去</t>
  </si>
  <si>
    <t>被覆石撤去
　(600～1000kg/個)</t>
  </si>
  <si>
    <t>m3</t>
  </si>
  <si>
    <t>被覆石投入
　(600kg/個)</t>
  </si>
  <si>
    <t xml:space="preserve">被覆石荒均し　</t>
  </si>
  <si>
    <t>掘削
　仮設盛土撤去</t>
  </si>
  <si>
    <t>土砂等運搬
　仮設盛土撤去</t>
  </si>
  <si>
    <t>土砂等運搬
　配管</t>
  </si>
  <si>
    <t>作業土工(床掘工)</t>
  </si>
  <si>
    <t>床掘り
　配管</t>
  </si>
  <si>
    <t>床掘り</t>
  </si>
  <si>
    <t>作業土工(埋戻工)</t>
  </si>
  <si>
    <t>埋戻し
　配管</t>
  </si>
  <si>
    <t>再生砕石
　配管</t>
  </si>
  <si>
    <t>埋戻し</t>
  </si>
  <si>
    <t>構造物工</t>
  </si>
  <si>
    <t>吸水槽</t>
  </si>
  <si>
    <t xml:space="preserve">ｺﾝｸﾘｰﾄ　</t>
  </si>
  <si>
    <t xml:space="preserve">型枠　</t>
  </si>
  <si>
    <t>m2</t>
  </si>
  <si>
    <t xml:space="preserve">足場工　</t>
  </si>
  <si>
    <t>掛m2</t>
  </si>
  <si>
    <t>支保工</t>
  </si>
  <si>
    <t>空m3</t>
  </si>
  <si>
    <t xml:space="preserve">鉄筋　</t>
  </si>
  <si>
    <t>t</t>
  </si>
  <si>
    <t xml:space="preserve">均しｺﾝｸﾘｰﾄ　</t>
  </si>
  <si>
    <t>均しｺﾝｸﾘｰﾄ型枠</t>
  </si>
  <si>
    <t xml:space="preserve">基礎砕石　</t>
  </si>
  <si>
    <t xml:space="preserve">水叩工　</t>
  </si>
  <si>
    <t>水叩工（埋立地側）</t>
  </si>
  <si>
    <t xml:space="preserve">架台設置工　</t>
  </si>
  <si>
    <t>架台設置工</t>
  </si>
  <si>
    <t>架台支柱打設</t>
  </si>
  <si>
    <t>本</t>
  </si>
  <si>
    <t>上部架設</t>
  </si>
  <si>
    <t xml:space="preserve">ﾎﾟﾝﾌﾟ配管工　</t>
  </si>
  <si>
    <t>ﾎﾟﾝﾌﾟ配管工</t>
  </si>
  <si>
    <t>1号吐出管
　(ﾀﾞｸﾀｲﾙ鋳鉄管)</t>
  </si>
  <si>
    <t>m</t>
  </si>
  <si>
    <t>2号吐出管
　(ﾀﾞｸﾀｲﾙ鋳鉄管)</t>
  </si>
  <si>
    <t>3号吐出管
　(ﾀﾞｸﾀｲﾙ鋳鉄管)</t>
  </si>
  <si>
    <t>場内流末処理工</t>
  </si>
  <si>
    <t>土工　
　D-6区間</t>
  </si>
  <si>
    <t xml:space="preserve">床堀　</t>
  </si>
  <si>
    <t xml:space="preserve">埋戻し　</t>
  </si>
  <si>
    <t xml:space="preserve">残土処理工　</t>
  </si>
  <si>
    <t>土工　
　A-1橋台</t>
  </si>
  <si>
    <t>石材撤去・復旧</t>
  </si>
  <si>
    <t>橋脚下部工
　A-1橋台</t>
  </si>
  <si>
    <t>A-1橋台</t>
  </si>
  <si>
    <t>2-2号取合擁壁(A-1橋台)</t>
  </si>
  <si>
    <t>護岸復旧(A-1橋台)</t>
  </si>
  <si>
    <t>排水構造物工　
　ﾎﾞｯｸｽｶﾙﾊﾞｰﾄ(D-6区間)</t>
  </si>
  <si>
    <t xml:space="preserve">ﾎﾞｯｸｽｶﾙﾊﾞｰﾄ </t>
  </si>
  <si>
    <t>上部ｺﾝｸﾘｰﾄ工復旧(D-6区間)</t>
  </si>
  <si>
    <t>防護柵設置工</t>
  </si>
  <si>
    <t>ｶﾞｰﾄﾚｰﾙ(A1橋台)</t>
  </si>
  <si>
    <t>付構造物工</t>
  </si>
  <si>
    <t>擁壁工</t>
  </si>
  <si>
    <t>1号取合擁壁</t>
  </si>
  <si>
    <t>2号取合擁壁</t>
  </si>
  <si>
    <t>3-1号取合擁壁</t>
  </si>
  <si>
    <t>3-2号取合擁壁</t>
  </si>
  <si>
    <t>擁壁復旧
　（ﾀﾞｸﾀｲﾙ鋳鉄管）</t>
  </si>
  <si>
    <t>付帯物設置工</t>
  </si>
  <si>
    <t>転落防止柵設置</t>
  </si>
  <si>
    <t>侵入防止ﾌｪﾝｽ設置</t>
  </si>
  <si>
    <t>侵入ﾌｪﾝｽ基礎</t>
  </si>
  <si>
    <t>両開き門扉設置</t>
  </si>
  <si>
    <t>両開き門扉基礎</t>
  </si>
  <si>
    <t>舟形落し受付基礎</t>
  </si>
  <si>
    <t>階段</t>
  </si>
  <si>
    <t>平張ｺﾝｸﾘｰﾄ</t>
  </si>
  <si>
    <t xml:space="preserve">路側防護柵工　</t>
  </si>
  <si>
    <t>ｶﾞｰﾄﾞﾚｰﾙ設置</t>
  </si>
  <si>
    <t>ｶﾞｰﾄﾞﾚｰﾙ基礎</t>
  </si>
  <si>
    <t xml:space="preserve">道路付属物工　</t>
  </si>
  <si>
    <t>視線誘導標　
　防護柵支柱用</t>
  </si>
  <si>
    <t>視線誘導標　
　防護柵取付用</t>
  </si>
  <si>
    <t>車線分離標識設置
　ﾗﾊﾞｰﾎﾟｰﾙ</t>
  </si>
  <si>
    <t xml:space="preserve">舗装工　</t>
  </si>
  <si>
    <t>ｱｽﾌｧﾙﾄ舗装</t>
  </si>
  <si>
    <t xml:space="preserve">区画工　</t>
  </si>
  <si>
    <t xml:space="preserve">区画線消去　</t>
  </si>
  <si>
    <t>区画線
　（白実線,W=15cm）</t>
  </si>
  <si>
    <t>区画線
　（白実線,W=30cm）</t>
  </si>
  <si>
    <t>構造物撤去工</t>
  </si>
  <si>
    <t>取壊し工</t>
  </si>
  <si>
    <t>ｺﾝｸﾘｰﾄ取壊し運搬処理
　(逆T擁壁部)</t>
  </si>
  <si>
    <t>ｺﾝｸﾘｰﾄ取壊し運搬処理
　(A1橋台)</t>
  </si>
  <si>
    <t>ｺﾝｸﾘｰﾄ切断</t>
  </si>
  <si>
    <t>ｱｽﾌｧﾙﾄ舗装切断</t>
  </si>
  <si>
    <t xml:space="preserve">舗装版破砕　</t>
  </si>
  <si>
    <t>ｶﾞｰﾄﾚｰﾙ撤去・運搬</t>
  </si>
  <si>
    <t>仮設工</t>
  </si>
  <si>
    <t>仮設鋼矢板工
　仮締切工</t>
  </si>
  <si>
    <t>鋼矢板引抜</t>
  </si>
  <si>
    <t>枚</t>
  </si>
  <si>
    <t>中間杭引抜</t>
  </si>
  <si>
    <t>鋼矢板賃料</t>
  </si>
  <si>
    <t>切張・腹起し</t>
  </si>
  <si>
    <t xml:space="preserve">仮設工　</t>
  </si>
  <si>
    <t>PC管撤去</t>
  </si>
  <si>
    <t>ﾋｭｰﾑ管撤去</t>
  </si>
  <si>
    <t>現場発生品運搬</t>
  </si>
  <si>
    <t>回</t>
  </si>
  <si>
    <t>大型土のう撤去</t>
  </si>
  <si>
    <t>袋</t>
  </si>
  <si>
    <t>仮囲い設置撤去</t>
  </si>
  <si>
    <t>直接工事費</t>
  </si>
  <si>
    <t>共通仮設</t>
  </si>
  <si>
    <t>共通仮設費</t>
  </si>
  <si>
    <t>運搬費</t>
  </si>
  <si>
    <t>仮設材等運搬</t>
  </si>
  <si>
    <t>安全費</t>
  </si>
  <si>
    <t xml:space="preserve">交通誘導警備員　</t>
  </si>
  <si>
    <t>人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</si>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</sst>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/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6"/>
      <c r="I15" s="17" t="n">
        <v>6.0</v>
      </c>
      <c r="J15" s="18"/>
    </row>
    <row r="16" ht="42.0" customHeight="true">
      <c r="A16" s="10" t="s">
        <v>20</v>
      </c>
      <c r="B16" s="11"/>
      <c r="C16" s="11"/>
      <c r="D16" s="11"/>
      <c r="E16" s="12" t="s">
        <v>13</v>
      </c>
      <c r="F16" s="13" t="n">
        <v>1.0</v>
      </c>
      <c r="G16" s="15">
        <f>G14+G15</f>
      </c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G18+G36+G48+G54+G59+G64+G83+G106+G109+G114+G123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G19+G24+G28+G32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16.0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25</v>
      </c>
      <c r="F22" s="13" t="n">
        <v>68.0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25</v>
      </c>
      <c r="F23" s="13" t="n">
        <v>48.0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22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25</v>
      </c>
      <c r="F25" s="13" t="n">
        <v>920.0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25</v>
      </c>
      <c r="F26" s="13" t="n">
        <v>1930.0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25</v>
      </c>
      <c r="F27" s="13" t="n">
        <v>230.0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25</v>
      </c>
      <c r="F29" s="13" t="n">
        <v>230.0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25</v>
      </c>
      <c r="F30" s="13" t="n">
        <v>710.0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25</v>
      </c>
      <c r="F31" s="13" t="n">
        <v>660.0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34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25</v>
      </c>
      <c r="F33" s="13" t="n">
        <v>190.0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25</v>
      </c>
      <c r="F34" s="13" t="n">
        <v>190.0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37</v>
      </c>
      <c r="E35" s="12" t="s">
        <v>25</v>
      </c>
      <c r="F35" s="13" t="n">
        <v>370.0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39</v>
      </c>
      <c r="D37" s="11"/>
      <c r="E37" s="12" t="s">
        <v>13</v>
      </c>
      <c r="F37" s="13" t="n">
        <v>1.0</v>
      </c>
      <c r="G37" s="15">
        <f>G38+G39+G40+G41+G42+G43+G44+G45+G46+G47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25</v>
      </c>
      <c r="F38" s="13" t="n">
        <v>314.0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42</v>
      </c>
      <c r="F39" s="13" t="n">
        <v>468.0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42</v>
      </c>
      <c r="F40" s="13" t="n">
        <v>28.0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43</v>
      </c>
      <c r="E41" s="12" t="s">
        <v>44</v>
      </c>
      <c r="F41" s="13" t="n">
        <v>493.0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45</v>
      </c>
      <c r="E42" s="12" t="s">
        <v>46</v>
      </c>
      <c r="F42" s="13" t="n">
        <v>199.0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47</v>
      </c>
      <c r="E43" s="12" t="s">
        <v>48</v>
      </c>
      <c r="F43" s="14" t="n">
        <v>10.2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4" t="n">
        <v>0.57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49</v>
      </c>
      <c r="E45" s="12" t="s">
        <v>25</v>
      </c>
      <c r="F45" s="13" t="n">
        <v>11.0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42</v>
      </c>
      <c r="F46" s="13" t="n">
        <v>4.0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42</v>
      </c>
      <c r="F47" s="13" t="n">
        <v>114.0</v>
      </c>
      <c r="G47" s="16"/>
      <c r="I47" s="17" t="n">
        <v>38.0</v>
      </c>
      <c r="J47" s="18" t="n">
        <v>4.0</v>
      </c>
    </row>
    <row r="48" ht="42.0" customHeight="true">
      <c r="A48" s="10"/>
      <c r="B48" s="11" t="s">
        <v>52</v>
      </c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G50+G51+G52+G53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40</v>
      </c>
      <c r="E50" s="12" t="s">
        <v>25</v>
      </c>
      <c r="F50" s="13" t="n">
        <v>26.0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41</v>
      </c>
      <c r="E51" s="12" t="s">
        <v>42</v>
      </c>
      <c r="F51" s="13" t="n">
        <v>15.0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47</v>
      </c>
      <c r="E52" s="12" t="s">
        <v>48</v>
      </c>
      <c r="F52" s="14" t="n">
        <v>0.97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51</v>
      </c>
      <c r="E53" s="12" t="s">
        <v>42</v>
      </c>
      <c r="F53" s="13" t="n">
        <v>52.0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54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55</v>
      </c>
      <c r="D55" s="11"/>
      <c r="E55" s="12" t="s">
        <v>13</v>
      </c>
      <c r="F55" s="13" t="n">
        <v>1.0</v>
      </c>
      <c r="G55" s="15">
        <f>G56+G57+G58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56</v>
      </c>
      <c r="E56" s="12" t="s">
        <v>57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58</v>
      </c>
      <c r="E57" s="12" t="s">
        <v>48</v>
      </c>
      <c r="F57" s="14" t="n">
        <v>11.3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43</v>
      </c>
      <c r="E58" s="12" t="s">
        <v>44</v>
      </c>
      <c r="F58" s="13" t="n">
        <v>59.0</v>
      </c>
      <c r="G58" s="16"/>
      <c r="I58" s="17" t="n">
        <v>49.0</v>
      </c>
      <c r="J58" s="18" t="n">
        <v>4.0</v>
      </c>
    </row>
    <row r="59" ht="42.0" customHeight="true">
      <c r="A59" s="10"/>
      <c r="B59" s="11" t="s">
        <v>59</v>
      </c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2.0</v>
      </c>
    </row>
    <row r="60" ht="42.0" customHeight="true">
      <c r="A60" s="10"/>
      <c r="B60" s="11"/>
      <c r="C60" s="11" t="s">
        <v>60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61</v>
      </c>
      <c r="E61" s="12" t="s">
        <v>62</v>
      </c>
      <c r="F61" s="13" t="n">
        <v>29.0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63</v>
      </c>
      <c r="E62" s="12" t="s">
        <v>62</v>
      </c>
      <c r="F62" s="14" t="n">
        <v>26.7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64</v>
      </c>
      <c r="E63" s="12" t="s">
        <v>62</v>
      </c>
      <c r="F63" s="14" t="n">
        <v>24.4</v>
      </c>
      <c r="G63" s="16"/>
      <c r="I63" s="17" t="n">
        <v>54.0</v>
      </c>
      <c r="J63" s="18" t="n">
        <v>4.0</v>
      </c>
    </row>
    <row r="64" ht="42.0" customHeight="true">
      <c r="A64" s="10"/>
      <c r="B64" s="11" t="s">
        <v>65</v>
      </c>
      <c r="C64" s="11"/>
      <c r="D64" s="11"/>
      <c r="E64" s="12" t="s">
        <v>13</v>
      </c>
      <c r="F64" s="13" t="n">
        <v>1.0</v>
      </c>
      <c r="G64" s="15">
        <f>G65+G69+G74+G78+G81</f>
      </c>
      <c r="I64" s="17" t="n">
        <v>55.0</v>
      </c>
      <c r="J64" s="18" t="n">
        <v>2.0</v>
      </c>
    </row>
    <row r="65" ht="42.0" customHeight="true">
      <c r="A65" s="10"/>
      <c r="B65" s="11"/>
      <c r="C65" s="11" t="s">
        <v>66</v>
      </c>
      <c r="D65" s="11"/>
      <c r="E65" s="12" t="s">
        <v>13</v>
      </c>
      <c r="F65" s="13" t="n">
        <v>1.0</v>
      </c>
      <c r="G65" s="15">
        <f>G66+G67+G68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67</v>
      </c>
      <c r="E66" s="12" t="s">
        <v>25</v>
      </c>
      <c r="F66" s="13" t="n">
        <v>190.0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68</v>
      </c>
      <c r="E67" s="12" t="s">
        <v>25</v>
      </c>
      <c r="F67" s="13" t="n">
        <v>110.0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/>
      <c r="D68" s="11" t="s">
        <v>69</v>
      </c>
      <c r="E68" s="12" t="s">
        <v>25</v>
      </c>
      <c r="F68" s="13" t="n">
        <v>190.0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 t="s">
        <v>70</v>
      </c>
      <c r="D69" s="11"/>
      <c r="E69" s="12" t="s">
        <v>13</v>
      </c>
      <c r="F69" s="13" t="n">
        <v>1.0</v>
      </c>
      <c r="G69" s="15">
        <f>G70+G71+G72+G73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67</v>
      </c>
      <c r="E70" s="12" t="s">
        <v>25</v>
      </c>
      <c r="F70" s="13" t="n">
        <v>110.0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68</v>
      </c>
      <c r="E71" s="12" t="s">
        <v>25</v>
      </c>
      <c r="F71" s="13" t="n">
        <v>80.0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71</v>
      </c>
      <c r="E72" s="12" t="s">
        <v>25</v>
      </c>
      <c r="F72" s="13" t="n">
        <v>3.0</v>
      </c>
      <c r="G72" s="16"/>
      <c r="I72" s="17" t="n">
        <v>63.0</v>
      </c>
      <c r="J72" s="18" t="n">
        <v>4.0</v>
      </c>
    </row>
    <row r="73" ht="42.0" customHeight="true">
      <c r="A73" s="10"/>
      <c r="B73" s="11"/>
      <c r="C73" s="11"/>
      <c r="D73" s="11" t="s">
        <v>69</v>
      </c>
      <c r="E73" s="12" t="s">
        <v>25</v>
      </c>
      <c r="F73" s="13" t="n">
        <v>110.0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 t="s">
        <v>72</v>
      </c>
      <c r="D74" s="11"/>
      <c r="E74" s="12" t="s">
        <v>13</v>
      </c>
      <c r="F74" s="13" t="n">
        <v>1.0</v>
      </c>
      <c r="G74" s="15">
        <f>G75+G76+G77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73</v>
      </c>
      <c r="E75" s="12" t="s">
        <v>17</v>
      </c>
      <c r="F75" s="13" t="n">
        <v>1.0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74</v>
      </c>
      <c r="E76" s="12" t="s">
        <v>17</v>
      </c>
      <c r="F76" s="13" t="n">
        <v>1.0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75</v>
      </c>
      <c r="E77" s="12" t="s">
        <v>17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 t="s">
        <v>76</v>
      </c>
      <c r="D78" s="11"/>
      <c r="E78" s="12" t="s">
        <v>13</v>
      </c>
      <c r="F78" s="13" t="n">
        <v>1.0</v>
      </c>
      <c r="G78" s="15">
        <f>G79+G80</f>
      </c>
      <c r="I78" s="17" t="n">
        <v>69.0</v>
      </c>
      <c r="J78" s="18" t="n">
        <v>3.0</v>
      </c>
    </row>
    <row r="79" ht="42.0" customHeight="true">
      <c r="A79" s="10"/>
      <c r="B79" s="11"/>
      <c r="C79" s="11"/>
      <c r="D79" s="11" t="s">
        <v>77</v>
      </c>
      <c r="E79" s="12" t="s">
        <v>62</v>
      </c>
      <c r="F79" s="14" t="n">
        <v>26.3</v>
      </c>
      <c r="G79" s="16"/>
      <c r="I79" s="17" t="n">
        <v>70.0</v>
      </c>
      <c r="J79" s="18" t="n">
        <v>4.0</v>
      </c>
    </row>
    <row r="80" ht="42.0" customHeight="true">
      <c r="A80" s="10"/>
      <c r="B80" s="11"/>
      <c r="C80" s="11"/>
      <c r="D80" s="11" t="s">
        <v>78</v>
      </c>
      <c r="E80" s="12" t="s">
        <v>17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79</v>
      </c>
      <c r="D81" s="11"/>
      <c r="E81" s="12" t="s">
        <v>13</v>
      </c>
      <c r="F81" s="13" t="n">
        <v>1.0</v>
      </c>
      <c r="G81" s="15">
        <f>G82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80</v>
      </c>
      <c r="E82" s="12" t="s">
        <v>17</v>
      </c>
      <c r="F82" s="13" t="n">
        <v>1.0</v>
      </c>
      <c r="G82" s="16"/>
      <c r="I82" s="17" t="n">
        <v>73.0</v>
      </c>
      <c r="J82" s="18" t="n">
        <v>4.0</v>
      </c>
    </row>
    <row r="83" ht="42.0" customHeight="true">
      <c r="A83" s="10"/>
      <c r="B83" s="11" t="s">
        <v>81</v>
      </c>
      <c r="C83" s="11"/>
      <c r="D83" s="11"/>
      <c r="E83" s="12" t="s">
        <v>13</v>
      </c>
      <c r="F83" s="13" t="n">
        <v>1.0</v>
      </c>
      <c r="G83" s="15">
        <f>G84+G90+G99+G102</f>
      </c>
      <c r="I83" s="17" t="n">
        <v>74.0</v>
      </c>
      <c r="J83" s="18" t="n">
        <v>2.0</v>
      </c>
    </row>
    <row r="84" ht="42.0" customHeight="true">
      <c r="A84" s="10"/>
      <c r="B84" s="11"/>
      <c r="C84" s="11" t="s">
        <v>82</v>
      </c>
      <c r="D84" s="11"/>
      <c r="E84" s="12" t="s">
        <v>13</v>
      </c>
      <c r="F84" s="13" t="n">
        <v>1.0</v>
      </c>
      <c r="G84" s="15">
        <f>G85+G86+G87+G88+G89</f>
      </c>
      <c r="I84" s="17" t="n">
        <v>75.0</v>
      </c>
      <c r="J84" s="18" t="n">
        <v>3.0</v>
      </c>
    </row>
    <row r="85" ht="42.0" customHeight="true">
      <c r="A85" s="10"/>
      <c r="B85" s="11"/>
      <c r="C85" s="11"/>
      <c r="D85" s="11" t="s">
        <v>83</v>
      </c>
      <c r="E85" s="12" t="s">
        <v>17</v>
      </c>
      <c r="F85" s="13" t="n">
        <v>1.0</v>
      </c>
      <c r="G85" s="16"/>
      <c r="I85" s="17" t="n">
        <v>76.0</v>
      </c>
      <c r="J85" s="18" t="n">
        <v>4.0</v>
      </c>
    </row>
    <row r="86" ht="42.0" customHeight="true">
      <c r="A86" s="10"/>
      <c r="B86" s="11"/>
      <c r="C86" s="11"/>
      <c r="D86" s="11" t="s">
        <v>84</v>
      </c>
      <c r="E86" s="12" t="s">
        <v>17</v>
      </c>
      <c r="F86" s="13" t="n">
        <v>1.0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85</v>
      </c>
      <c r="E87" s="12" t="s">
        <v>17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86</v>
      </c>
      <c r="E88" s="12" t="s">
        <v>17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87</v>
      </c>
      <c r="E89" s="12" t="s">
        <v>17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/>
      <c r="B90" s="11"/>
      <c r="C90" s="11" t="s">
        <v>88</v>
      </c>
      <c r="D90" s="11"/>
      <c r="E90" s="12" t="s">
        <v>13</v>
      </c>
      <c r="F90" s="13" t="n">
        <v>1.0</v>
      </c>
      <c r="G90" s="15">
        <f>G91+G92+G93+G94+G95+G96+G97+G98</f>
      </c>
      <c r="I90" s="17" t="n">
        <v>81.0</v>
      </c>
      <c r="J90" s="18" t="n">
        <v>3.0</v>
      </c>
    </row>
    <row r="91" ht="42.0" customHeight="true">
      <c r="A91" s="10"/>
      <c r="B91" s="11"/>
      <c r="C91" s="11"/>
      <c r="D91" s="11" t="s">
        <v>89</v>
      </c>
      <c r="E91" s="12" t="s">
        <v>62</v>
      </c>
      <c r="F91" s="13" t="n">
        <v>4.0</v>
      </c>
      <c r="G91" s="16"/>
      <c r="I91" s="17" t="n">
        <v>82.0</v>
      </c>
      <c r="J91" s="18" t="n">
        <v>4.0</v>
      </c>
    </row>
    <row r="92" ht="42.0" customHeight="true">
      <c r="A92" s="10"/>
      <c r="B92" s="11"/>
      <c r="C92" s="11"/>
      <c r="D92" s="11" t="s">
        <v>90</v>
      </c>
      <c r="E92" s="12" t="s">
        <v>62</v>
      </c>
      <c r="F92" s="14" t="n">
        <v>6.5</v>
      </c>
      <c r="G92" s="16"/>
      <c r="I92" s="17" t="n">
        <v>83.0</v>
      </c>
      <c r="J92" s="18" t="n">
        <v>4.0</v>
      </c>
    </row>
    <row r="93" ht="42.0" customHeight="true">
      <c r="A93" s="10"/>
      <c r="B93" s="11"/>
      <c r="C93" s="11"/>
      <c r="D93" s="11" t="s">
        <v>91</v>
      </c>
      <c r="E93" s="12" t="s">
        <v>17</v>
      </c>
      <c r="F93" s="13" t="n">
        <v>8.0</v>
      </c>
      <c r="G93" s="16"/>
      <c r="I93" s="17" t="n">
        <v>84.0</v>
      </c>
      <c r="J93" s="18" t="n">
        <v>4.0</v>
      </c>
    </row>
    <row r="94" ht="42.0" customHeight="true">
      <c r="A94" s="10"/>
      <c r="B94" s="11"/>
      <c r="C94" s="11"/>
      <c r="D94" s="11" t="s">
        <v>92</v>
      </c>
      <c r="E94" s="12" t="s">
        <v>17</v>
      </c>
      <c r="F94" s="13" t="n">
        <v>1.0</v>
      </c>
      <c r="G94" s="16"/>
      <c r="I94" s="17" t="n">
        <v>85.0</v>
      </c>
      <c r="J94" s="18" t="n">
        <v>4.0</v>
      </c>
    </row>
    <row r="95" ht="42.0" customHeight="true">
      <c r="A95" s="10"/>
      <c r="B95" s="11"/>
      <c r="C95" s="11"/>
      <c r="D95" s="11" t="s">
        <v>93</v>
      </c>
      <c r="E95" s="12" t="s">
        <v>17</v>
      </c>
      <c r="F95" s="13" t="n">
        <v>2.0</v>
      </c>
      <c r="G95" s="16"/>
      <c r="I95" s="17" t="n">
        <v>86.0</v>
      </c>
      <c r="J95" s="18" t="n">
        <v>4.0</v>
      </c>
    </row>
    <row r="96" ht="42.0" customHeight="true">
      <c r="A96" s="10"/>
      <c r="B96" s="11"/>
      <c r="C96" s="11"/>
      <c r="D96" s="11" t="s">
        <v>94</v>
      </c>
      <c r="E96" s="12" t="s">
        <v>17</v>
      </c>
      <c r="F96" s="13" t="n">
        <v>1.0</v>
      </c>
      <c r="G96" s="16"/>
      <c r="I96" s="17" t="n">
        <v>87.0</v>
      </c>
      <c r="J96" s="18" t="n">
        <v>4.0</v>
      </c>
    </row>
    <row r="97" ht="42.0" customHeight="true">
      <c r="A97" s="10"/>
      <c r="B97" s="11"/>
      <c r="C97" s="11"/>
      <c r="D97" s="11" t="s">
        <v>95</v>
      </c>
      <c r="E97" s="12" t="s">
        <v>17</v>
      </c>
      <c r="F97" s="13" t="n">
        <v>1.0</v>
      </c>
      <c r="G97" s="16"/>
      <c r="I97" s="17" t="n">
        <v>88.0</v>
      </c>
      <c r="J97" s="18" t="n">
        <v>4.0</v>
      </c>
    </row>
    <row r="98" ht="42.0" customHeight="true">
      <c r="A98" s="10"/>
      <c r="B98" s="11"/>
      <c r="C98" s="11"/>
      <c r="D98" s="11" t="s">
        <v>96</v>
      </c>
      <c r="E98" s="12" t="s">
        <v>17</v>
      </c>
      <c r="F98" s="13" t="n">
        <v>1.0</v>
      </c>
      <c r="G98" s="16"/>
      <c r="I98" s="17" t="n">
        <v>89.0</v>
      </c>
      <c r="J98" s="18" t="n">
        <v>4.0</v>
      </c>
    </row>
    <row r="99" ht="42.0" customHeight="true">
      <c r="A99" s="10"/>
      <c r="B99" s="11"/>
      <c r="C99" s="11" t="s">
        <v>97</v>
      </c>
      <c r="D99" s="11"/>
      <c r="E99" s="12" t="s">
        <v>13</v>
      </c>
      <c r="F99" s="13" t="n">
        <v>1.0</v>
      </c>
      <c r="G99" s="15">
        <f>G100+G101</f>
      </c>
      <c r="I99" s="17" t="n">
        <v>90.0</v>
      </c>
      <c r="J99" s="18" t="n">
        <v>3.0</v>
      </c>
    </row>
    <row r="100" ht="42.0" customHeight="true">
      <c r="A100" s="10"/>
      <c r="B100" s="11"/>
      <c r="C100" s="11"/>
      <c r="D100" s="11" t="s">
        <v>98</v>
      </c>
      <c r="E100" s="12" t="s">
        <v>62</v>
      </c>
      <c r="F100" s="13" t="n">
        <v>28.0</v>
      </c>
      <c r="G100" s="16"/>
      <c r="I100" s="17" t="n">
        <v>91.0</v>
      </c>
      <c r="J100" s="18" t="n">
        <v>4.0</v>
      </c>
    </row>
    <row r="101" ht="42.0" customHeight="true">
      <c r="A101" s="10"/>
      <c r="B101" s="11"/>
      <c r="C101" s="11"/>
      <c r="D101" s="11" t="s">
        <v>99</v>
      </c>
      <c r="E101" s="12" t="s">
        <v>62</v>
      </c>
      <c r="F101" s="13" t="n">
        <v>17.0</v>
      </c>
      <c r="G101" s="16"/>
      <c r="I101" s="17" t="n">
        <v>92.0</v>
      </c>
      <c r="J101" s="18" t="n">
        <v>4.0</v>
      </c>
    </row>
    <row r="102" ht="42.0" customHeight="true">
      <c r="A102" s="10"/>
      <c r="B102" s="11"/>
      <c r="C102" s="11" t="s">
        <v>100</v>
      </c>
      <c r="D102" s="11"/>
      <c r="E102" s="12" t="s">
        <v>13</v>
      </c>
      <c r="F102" s="13" t="n">
        <v>1.0</v>
      </c>
      <c r="G102" s="15">
        <f>G103+G104+G105</f>
      </c>
      <c r="I102" s="17" t="n">
        <v>93.0</v>
      </c>
      <c r="J102" s="18" t="n">
        <v>3.0</v>
      </c>
    </row>
    <row r="103" ht="42.0" customHeight="true">
      <c r="A103" s="10"/>
      <c r="B103" s="11"/>
      <c r="C103" s="11"/>
      <c r="D103" s="11" t="s">
        <v>101</v>
      </c>
      <c r="E103" s="12" t="s">
        <v>57</v>
      </c>
      <c r="F103" s="13" t="n">
        <v>5.0</v>
      </c>
      <c r="G103" s="16"/>
      <c r="I103" s="17" t="n">
        <v>94.0</v>
      </c>
      <c r="J103" s="18" t="n">
        <v>4.0</v>
      </c>
    </row>
    <row r="104" ht="42.0" customHeight="true">
      <c r="A104" s="10"/>
      <c r="B104" s="11"/>
      <c r="C104" s="11"/>
      <c r="D104" s="11" t="s">
        <v>102</v>
      </c>
      <c r="E104" s="12" t="s">
        <v>57</v>
      </c>
      <c r="F104" s="13" t="n">
        <v>5.0</v>
      </c>
      <c r="G104" s="16"/>
      <c r="I104" s="17" t="n">
        <v>95.0</v>
      </c>
      <c r="J104" s="18" t="n">
        <v>4.0</v>
      </c>
    </row>
    <row r="105" ht="42.0" customHeight="true">
      <c r="A105" s="10"/>
      <c r="B105" s="11"/>
      <c r="C105" s="11"/>
      <c r="D105" s="11" t="s">
        <v>103</v>
      </c>
      <c r="E105" s="12" t="s">
        <v>57</v>
      </c>
      <c r="F105" s="13" t="n">
        <v>6.0</v>
      </c>
      <c r="G105" s="16"/>
      <c r="I105" s="17" t="n">
        <v>96.0</v>
      </c>
      <c r="J105" s="18" t="n">
        <v>4.0</v>
      </c>
    </row>
    <row r="106" ht="42.0" customHeight="true">
      <c r="A106" s="10"/>
      <c r="B106" s="11" t="s">
        <v>104</v>
      </c>
      <c r="C106" s="11"/>
      <c r="D106" s="11"/>
      <c r="E106" s="12" t="s">
        <v>13</v>
      </c>
      <c r="F106" s="13" t="n">
        <v>1.0</v>
      </c>
      <c r="G106" s="15">
        <f>G107</f>
      </c>
      <c r="I106" s="17" t="n">
        <v>97.0</v>
      </c>
      <c r="J106" s="18" t="n">
        <v>2.0</v>
      </c>
    </row>
    <row r="107" ht="42.0" customHeight="true">
      <c r="A107" s="10"/>
      <c r="B107" s="11"/>
      <c r="C107" s="11" t="s">
        <v>104</v>
      </c>
      <c r="D107" s="11"/>
      <c r="E107" s="12" t="s">
        <v>13</v>
      </c>
      <c r="F107" s="13" t="n">
        <v>1.0</v>
      </c>
      <c r="G107" s="15">
        <f>G108</f>
      </c>
      <c r="I107" s="17" t="n">
        <v>98.0</v>
      </c>
      <c r="J107" s="18" t="n">
        <v>3.0</v>
      </c>
    </row>
    <row r="108" ht="42.0" customHeight="true">
      <c r="A108" s="10"/>
      <c r="B108" s="11"/>
      <c r="C108" s="11"/>
      <c r="D108" s="11" t="s">
        <v>105</v>
      </c>
      <c r="E108" s="12" t="s">
        <v>42</v>
      </c>
      <c r="F108" s="13" t="n">
        <v>330.0</v>
      </c>
      <c r="G108" s="16"/>
      <c r="I108" s="17" t="n">
        <v>99.0</v>
      </c>
      <c r="J108" s="18" t="n">
        <v>4.0</v>
      </c>
    </row>
    <row r="109" ht="42.0" customHeight="true">
      <c r="A109" s="10"/>
      <c r="B109" s="11" t="s">
        <v>106</v>
      </c>
      <c r="C109" s="11"/>
      <c r="D109" s="11"/>
      <c r="E109" s="12" t="s">
        <v>13</v>
      </c>
      <c r="F109" s="13" t="n">
        <v>1.0</v>
      </c>
      <c r="G109" s="15">
        <f>G110</f>
      </c>
      <c r="I109" s="17" t="n">
        <v>100.0</v>
      </c>
      <c r="J109" s="18" t="n">
        <v>2.0</v>
      </c>
    </row>
    <row r="110" ht="42.0" customHeight="true">
      <c r="A110" s="10"/>
      <c r="B110" s="11"/>
      <c r="C110" s="11" t="s">
        <v>106</v>
      </c>
      <c r="D110" s="11"/>
      <c r="E110" s="12" t="s">
        <v>13</v>
      </c>
      <c r="F110" s="13" t="n">
        <v>1.0</v>
      </c>
      <c r="G110" s="15">
        <f>G111+G112+G113</f>
      </c>
      <c r="I110" s="17" t="n">
        <v>101.0</v>
      </c>
      <c r="J110" s="18" t="n">
        <v>3.0</v>
      </c>
    </row>
    <row r="111" ht="42.0" customHeight="true">
      <c r="A111" s="10"/>
      <c r="B111" s="11"/>
      <c r="C111" s="11"/>
      <c r="D111" s="11" t="s">
        <v>107</v>
      </c>
      <c r="E111" s="12" t="s">
        <v>62</v>
      </c>
      <c r="F111" s="13" t="n">
        <v>290.0</v>
      </c>
      <c r="G111" s="16"/>
      <c r="I111" s="17" t="n">
        <v>102.0</v>
      </c>
      <c r="J111" s="18" t="n">
        <v>4.0</v>
      </c>
    </row>
    <row r="112" ht="42.0" customHeight="true">
      <c r="A112" s="10"/>
      <c r="B112" s="11"/>
      <c r="C112" s="11"/>
      <c r="D112" s="11" t="s">
        <v>108</v>
      </c>
      <c r="E112" s="12" t="s">
        <v>62</v>
      </c>
      <c r="F112" s="13" t="n">
        <v>270.0</v>
      </c>
      <c r="G112" s="16"/>
      <c r="I112" s="17" t="n">
        <v>103.0</v>
      </c>
      <c r="J112" s="18" t="n">
        <v>4.0</v>
      </c>
    </row>
    <row r="113" ht="42.0" customHeight="true">
      <c r="A113" s="10"/>
      <c r="B113" s="11"/>
      <c r="C113" s="11"/>
      <c r="D113" s="11" t="s">
        <v>109</v>
      </c>
      <c r="E113" s="12" t="s">
        <v>62</v>
      </c>
      <c r="F113" s="13" t="n">
        <v>40.0</v>
      </c>
      <c r="G113" s="16"/>
      <c r="I113" s="17" t="n">
        <v>104.0</v>
      </c>
      <c r="J113" s="18" t="n">
        <v>4.0</v>
      </c>
    </row>
    <row r="114" ht="42.0" customHeight="true">
      <c r="A114" s="10"/>
      <c r="B114" s="11" t="s">
        <v>110</v>
      </c>
      <c r="C114" s="11"/>
      <c r="D114" s="11"/>
      <c r="E114" s="12" t="s">
        <v>13</v>
      </c>
      <c r="F114" s="13" t="n">
        <v>1.0</v>
      </c>
      <c r="G114" s="15">
        <f>G115</f>
      </c>
      <c r="I114" s="17" t="n">
        <v>105.0</v>
      </c>
      <c r="J114" s="18" t="n">
        <v>2.0</v>
      </c>
    </row>
    <row r="115" ht="42.0" customHeight="true">
      <c r="A115" s="10"/>
      <c r="B115" s="11"/>
      <c r="C115" s="11" t="s">
        <v>111</v>
      </c>
      <c r="D115" s="11"/>
      <c r="E115" s="12" t="s">
        <v>13</v>
      </c>
      <c r="F115" s="13" t="n">
        <v>1.0</v>
      </c>
      <c r="G115" s="15">
        <f>G116+G117+G118+G119+G120+G121+G122</f>
      </c>
      <c r="I115" s="17" t="n">
        <v>106.0</v>
      </c>
      <c r="J115" s="18" t="n">
        <v>3.0</v>
      </c>
    </row>
    <row r="116" ht="42.0" customHeight="true">
      <c r="A116" s="10"/>
      <c r="B116" s="11"/>
      <c r="C116" s="11"/>
      <c r="D116" s="11" t="s">
        <v>112</v>
      </c>
      <c r="E116" s="12" t="s">
        <v>25</v>
      </c>
      <c r="F116" s="13" t="n">
        <v>5.0</v>
      </c>
      <c r="G116" s="16"/>
      <c r="I116" s="17" t="n">
        <v>107.0</v>
      </c>
      <c r="J116" s="18" t="n">
        <v>4.0</v>
      </c>
    </row>
    <row r="117" ht="42.0" customHeight="true">
      <c r="A117" s="10"/>
      <c r="B117" s="11"/>
      <c r="C117" s="11"/>
      <c r="D117" s="11" t="s">
        <v>113</v>
      </c>
      <c r="E117" s="12" t="s">
        <v>25</v>
      </c>
      <c r="F117" s="13" t="n">
        <v>6.0</v>
      </c>
      <c r="G117" s="16"/>
      <c r="I117" s="17" t="n">
        <v>108.0</v>
      </c>
      <c r="J117" s="18" t="n">
        <v>4.0</v>
      </c>
    </row>
    <row r="118" ht="42.0" customHeight="true">
      <c r="A118" s="10"/>
      <c r="B118" s="11"/>
      <c r="C118" s="11"/>
      <c r="D118" s="11" t="s">
        <v>113</v>
      </c>
      <c r="E118" s="12" t="s">
        <v>25</v>
      </c>
      <c r="F118" s="13" t="n">
        <v>8.0</v>
      </c>
      <c r="G118" s="16"/>
      <c r="I118" s="17" t="n">
        <v>109.0</v>
      </c>
      <c r="J118" s="18" t="n">
        <v>4.0</v>
      </c>
    </row>
    <row r="119" ht="42.0" customHeight="true">
      <c r="A119" s="10"/>
      <c r="B119" s="11"/>
      <c r="C119" s="11"/>
      <c r="D119" s="11" t="s">
        <v>114</v>
      </c>
      <c r="E119" s="12" t="s">
        <v>42</v>
      </c>
      <c r="F119" s="13" t="n">
        <v>4.0</v>
      </c>
      <c r="G119" s="16"/>
      <c r="I119" s="17" t="n">
        <v>110.0</v>
      </c>
      <c r="J119" s="18" t="n">
        <v>4.0</v>
      </c>
    </row>
    <row r="120" ht="42.0" customHeight="true">
      <c r="A120" s="10"/>
      <c r="B120" s="11"/>
      <c r="C120" s="11"/>
      <c r="D120" s="11" t="s">
        <v>115</v>
      </c>
      <c r="E120" s="12" t="s">
        <v>62</v>
      </c>
      <c r="F120" s="13" t="n">
        <v>40.0</v>
      </c>
      <c r="G120" s="16"/>
      <c r="I120" s="17" t="n">
        <v>111.0</v>
      </c>
      <c r="J120" s="18" t="n">
        <v>4.0</v>
      </c>
    </row>
    <row r="121" ht="42.0" customHeight="true">
      <c r="A121" s="10"/>
      <c r="B121" s="11"/>
      <c r="C121" s="11"/>
      <c r="D121" s="11" t="s">
        <v>116</v>
      </c>
      <c r="E121" s="12" t="s">
        <v>42</v>
      </c>
      <c r="F121" s="13" t="n">
        <v>158.0</v>
      </c>
      <c r="G121" s="16"/>
      <c r="I121" s="17" t="n">
        <v>112.0</v>
      </c>
      <c r="J121" s="18" t="n">
        <v>4.0</v>
      </c>
    </row>
    <row r="122" ht="42.0" customHeight="true">
      <c r="A122" s="10"/>
      <c r="B122" s="11"/>
      <c r="C122" s="11"/>
      <c r="D122" s="11" t="s">
        <v>117</v>
      </c>
      <c r="E122" s="12" t="s">
        <v>62</v>
      </c>
      <c r="F122" s="13" t="n">
        <v>6.0</v>
      </c>
      <c r="G122" s="16"/>
      <c r="I122" s="17" t="n">
        <v>113.0</v>
      </c>
      <c r="J122" s="18" t="n">
        <v>4.0</v>
      </c>
    </row>
    <row r="123" ht="42.0" customHeight="true">
      <c r="A123" s="10"/>
      <c r="B123" s="11" t="s">
        <v>118</v>
      </c>
      <c r="C123" s="11"/>
      <c r="D123" s="11"/>
      <c r="E123" s="12" t="s">
        <v>13</v>
      </c>
      <c r="F123" s="13" t="n">
        <v>1.0</v>
      </c>
      <c r="G123" s="15">
        <f>G124+G129</f>
      </c>
      <c r="I123" s="17" t="n">
        <v>114.0</v>
      </c>
      <c r="J123" s="18" t="n">
        <v>2.0</v>
      </c>
    </row>
    <row r="124" ht="42.0" customHeight="true">
      <c r="A124" s="10"/>
      <c r="B124" s="11"/>
      <c r="C124" s="11" t="s">
        <v>119</v>
      </c>
      <c r="D124" s="11"/>
      <c r="E124" s="12" t="s">
        <v>13</v>
      </c>
      <c r="F124" s="13" t="n">
        <v>1.0</v>
      </c>
      <c r="G124" s="15">
        <f>G125+G126+G127+G128</f>
      </c>
      <c r="I124" s="17" t="n">
        <v>115.0</v>
      </c>
      <c r="J124" s="18" t="n">
        <v>3.0</v>
      </c>
    </row>
    <row r="125" ht="42.0" customHeight="true">
      <c r="A125" s="10"/>
      <c r="B125" s="11"/>
      <c r="C125" s="11"/>
      <c r="D125" s="11" t="s">
        <v>120</v>
      </c>
      <c r="E125" s="12" t="s">
        <v>121</v>
      </c>
      <c r="F125" s="13" t="n">
        <v>168.0</v>
      </c>
      <c r="G125" s="16"/>
      <c r="I125" s="17" t="n">
        <v>116.0</v>
      </c>
      <c r="J125" s="18" t="n">
        <v>4.0</v>
      </c>
    </row>
    <row r="126" ht="42.0" customHeight="true">
      <c r="A126" s="10"/>
      <c r="B126" s="11"/>
      <c r="C126" s="11"/>
      <c r="D126" s="11" t="s">
        <v>122</v>
      </c>
      <c r="E126" s="12" t="s">
        <v>57</v>
      </c>
      <c r="F126" s="13" t="n">
        <v>6.0</v>
      </c>
      <c r="G126" s="16"/>
      <c r="I126" s="17" t="n">
        <v>117.0</v>
      </c>
      <c r="J126" s="18" t="n">
        <v>4.0</v>
      </c>
    </row>
    <row r="127" ht="42.0" customHeight="true">
      <c r="A127" s="10"/>
      <c r="B127" s="11"/>
      <c r="C127" s="11"/>
      <c r="D127" s="11" t="s">
        <v>123</v>
      </c>
      <c r="E127" s="12" t="s">
        <v>121</v>
      </c>
      <c r="F127" s="13" t="n">
        <v>168.0</v>
      </c>
      <c r="G127" s="16"/>
      <c r="I127" s="17" t="n">
        <v>118.0</v>
      </c>
      <c r="J127" s="18" t="n">
        <v>4.0</v>
      </c>
    </row>
    <row r="128" ht="42.0" customHeight="true">
      <c r="A128" s="10"/>
      <c r="B128" s="11"/>
      <c r="C128" s="11"/>
      <c r="D128" s="11" t="s">
        <v>124</v>
      </c>
      <c r="E128" s="12" t="s">
        <v>48</v>
      </c>
      <c r="F128" s="13" t="n">
        <v>52.0</v>
      </c>
      <c r="G128" s="16"/>
      <c r="I128" s="17" t="n">
        <v>119.0</v>
      </c>
      <c r="J128" s="18" t="n">
        <v>4.0</v>
      </c>
    </row>
    <row r="129" ht="42.0" customHeight="true">
      <c r="A129" s="10"/>
      <c r="B129" s="11"/>
      <c r="C129" s="11" t="s">
        <v>125</v>
      </c>
      <c r="D129" s="11"/>
      <c r="E129" s="12" t="s">
        <v>13</v>
      </c>
      <c r="F129" s="13" t="n">
        <v>1.0</v>
      </c>
      <c r="G129" s="15">
        <f>G130+G131+G132+G133+G134+G135+G136+G137</f>
      </c>
      <c r="I129" s="17" t="n">
        <v>120.0</v>
      </c>
      <c r="J129" s="18" t="n">
        <v>3.0</v>
      </c>
    </row>
    <row r="130" ht="42.0" customHeight="true">
      <c r="A130" s="10"/>
      <c r="B130" s="11"/>
      <c r="C130" s="11"/>
      <c r="D130" s="11" t="s">
        <v>126</v>
      </c>
      <c r="E130" s="12" t="s">
        <v>62</v>
      </c>
      <c r="F130" s="13" t="n">
        <v>32.0</v>
      </c>
      <c r="G130" s="16"/>
      <c r="I130" s="17" t="n">
        <v>121.0</v>
      </c>
      <c r="J130" s="18" t="n">
        <v>4.0</v>
      </c>
    </row>
    <row r="131" ht="42.0" customHeight="true">
      <c r="A131" s="10"/>
      <c r="B131" s="11"/>
      <c r="C131" s="11"/>
      <c r="D131" s="11" t="s">
        <v>127</v>
      </c>
      <c r="E131" s="12" t="s">
        <v>62</v>
      </c>
      <c r="F131" s="13" t="n">
        <v>63.0</v>
      </c>
      <c r="G131" s="16"/>
      <c r="I131" s="17" t="n">
        <v>122.0</v>
      </c>
      <c r="J131" s="18" t="n">
        <v>4.0</v>
      </c>
    </row>
    <row r="132" ht="42.0" customHeight="true">
      <c r="A132" s="10"/>
      <c r="B132" s="11"/>
      <c r="C132" s="11"/>
      <c r="D132" s="11" t="s">
        <v>127</v>
      </c>
      <c r="E132" s="12" t="s">
        <v>62</v>
      </c>
      <c r="F132" s="13" t="n">
        <v>36.0</v>
      </c>
      <c r="G132" s="16"/>
      <c r="I132" s="17" t="n">
        <v>123.0</v>
      </c>
      <c r="J132" s="18" t="n">
        <v>4.0</v>
      </c>
    </row>
    <row r="133" ht="42.0" customHeight="true">
      <c r="A133" s="10"/>
      <c r="B133" s="11"/>
      <c r="C133" s="11"/>
      <c r="D133" s="11" t="s">
        <v>127</v>
      </c>
      <c r="E133" s="12" t="s">
        <v>62</v>
      </c>
      <c r="F133" s="13" t="n">
        <v>34.0</v>
      </c>
      <c r="G133" s="16"/>
      <c r="I133" s="17" t="n">
        <v>124.0</v>
      </c>
      <c r="J133" s="18" t="n">
        <v>4.0</v>
      </c>
    </row>
    <row r="134" ht="42.0" customHeight="true">
      <c r="A134" s="10"/>
      <c r="B134" s="11"/>
      <c r="C134" s="11"/>
      <c r="D134" s="11" t="s">
        <v>128</v>
      </c>
      <c r="E134" s="12" t="s">
        <v>129</v>
      </c>
      <c r="F134" s="13" t="n">
        <v>36.0</v>
      </c>
      <c r="G134" s="16"/>
      <c r="I134" s="17" t="n">
        <v>125.0</v>
      </c>
      <c r="J134" s="18" t="n">
        <v>4.0</v>
      </c>
    </row>
    <row r="135" ht="42.0" customHeight="true">
      <c r="A135" s="10"/>
      <c r="B135" s="11"/>
      <c r="C135" s="11"/>
      <c r="D135" s="11" t="s">
        <v>128</v>
      </c>
      <c r="E135" s="12" t="s">
        <v>48</v>
      </c>
      <c r="F135" s="13" t="n">
        <v>97.0</v>
      </c>
      <c r="G135" s="16"/>
      <c r="I135" s="17" t="n">
        <v>126.0</v>
      </c>
      <c r="J135" s="18" t="n">
        <v>4.0</v>
      </c>
    </row>
    <row r="136" ht="42.0" customHeight="true">
      <c r="A136" s="10"/>
      <c r="B136" s="11"/>
      <c r="C136" s="11"/>
      <c r="D136" s="11" t="s">
        <v>130</v>
      </c>
      <c r="E136" s="12" t="s">
        <v>131</v>
      </c>
      <c r="F136" s="13" t="n">
        <v>1597.0</v>
      </c>
      <c r="G136" s="16"/>
      <c r="I136" s="17" t="n">
        <v>127.0</v>
      </c>
      <c r="J136" s="18" t="n">
        <v>4.0</v>
      </c>
    </row>
    <row r="137" ht="42.0" customHeight="true">
      <c r="A137" s="10"/>
      <c r="B137" s="11"/>
      <c r="C137" s="11"/>
      <c r="D137" s="11" t="s">
        <v>132</v>
      </c>
      <c r="E137" s="12" t="s">
        <v>44</v>
      </c>
      <c r="F137" s="13" t="n">
        <v>232.0</v>
      </c>
      <c r="G137" s="16"/>
      <c r="I137" s="17" t="n">
        <v>128.0</v>
      </c>
      <c r="J137" s="18" t="n">
        <v>4.0</v>
      </c>
    </row>
    <row r="138" ht="42.0" customHeight="true">
      <c r="A138" s="10" t="s">
        <v>133</v>
      </c>
      <c r="B138" s="11"/>
      <c r="C138" s="11"/>
      <c r="D138" s="11"/>
      <c r="E138" s="12" t="s">
        <v>13</v>
      </c>
      <c r="F138" s="13" t="n">
        <v>1.0</v>
      </c>
      <c r="G138" s="15">
        <f>G18+G36+G48+G54+G59+G64+G83+G106+G109+G114+G123</f>
      </c>
      <c r="I138" s="17" t="n">
        <v>129.0</v>
      </c>
      <c r="J138" s="18" t="n">
        <v>20.0</v>
      </c>
    </row>
    <row r="139" ht="42.0" customHeight="true">
      <c r="A139" s="10" t="s">
        <v>134</v>
      </c>
      <c r="B139" s="11"/>
      <c r="C139" s="11"/>
      <c r="D139" s="11"/>
      <c r="E139" s="12" t="s">
        <v>13</v>
      </c>
      <c r="F139" s="13" t="n">
        <v>1.0</v>
      </c>
      <c r="G139" s="15">
        <f>G140+G145</f>
      </c>
      <c r="I139" s="17" t="n">
        <v>130.0</v>
      </c>
      <c r="J139" s="18" t="n">
        <v>200.0</v>
      </c>
    </row>
    <row r="140" ht="42.0" customHeight="true">
      <c r="A140" s="10"/>
      <c r="B140" s="11" t="s">
        <v>135</v>
      </c>
      <c r="C140" s="11"/>
      <c r="D140" s="11"/>
      <c r="E140" s="12" t="s">
        <v>13</v>
      </c>
      <c r="F140" s="13" t="n">
        <v>1.0</v>
      </c>
      <c r="G140" s="15">
        <f>G141+G143</f>
      </c>
      <c r="I140" s="17" t="n">
        <v>131.0</v>
      </c>
      <c r="J140" s="18" t="n">
        <v>2.0</v>
      </c>
    </row>
    <row r="141" ht="42.0" customHeight="true">
      <c r="A141" s="10"/>
      <c r="B141" s="11"/>
      <c r="C141" s="11" t="s">
        <v>136</v>
      </c>
      <c r="D141" s="11"/>
      <c r="E141" s="12" t="s">
        <v>13</v>
      </c>
      <c r="F141" s="13" t="n">
        <v>1.0</v>
      </c>
      <c r="G141" s="15">
        <f>G142</f>
      </c>
      <c r="I141" s="17" t="n">
        <v>132.0</v>
      </c>
      <c r="J141" s="18" t="n">
        <v>3.0</v>
      </c>
    </row>
    <row r="142" ht="42.0" customHeight="true">
      <c r="A142" s="10"/>
      <c r="B142" s="11"/>
      <c r="C142" s="11"/>
      <c r="D142" s="11" t="s">
        <v>137</v>
      </c>
      <c r="E142" s="12" t="s">
        <v>48</v>
      </c>
      <c r="F142" s="13" t="n">
        <v>131.0</v>
      </c>
      <c r="G142" s="16"/>
      <c r="I142" s="17" t="n">
        <v>133.0</v>
      </c>
      <c r="J142" s="18" t="n">
        <v>4.0</v>
      </c>
    </row>
    <row r="143" ht="42.0" customHeight="true">
      <c r="A143" s="10"/>
      <c r="B143" s="11"/>
      <c r="C143" s="11" t="s">
        <v>138</v>
      </c>
      <c r="D143" s="11"/>
      <c r="E143" s="12" t="s">
        <v>13</v>
      </c>
      <c r="F143" s="13" t="n">
        <v>1.0</v>
      </c>
      <c r="G143" s="15">
        <f>G144</f>
      </c>
      <c r="I143" s="17" t="n">
        <v>134.0</v>
      </c>
      <c r="J143" s="18" t="n">
        <v>3.0</v>
      </c>
    </row>
    <row r="144" ht="42.0" customHeight="true">
      <c r="A144" s="10"/>
      <c r="B144" s="11"/>
      <c r="C144" s="11"/>
      <c r="D144" s="11" t="s">
        <v>139</v>
      </c>
      <c r="E144" s="12" t="s">
        <v>140</v>
      </c>
      <c r="F144" s="13" t="n">
        <v>220.0</v>
      </c>
      <c r="G144" s="16"/>
      <c r="I144" s="17" t="n">
        <v>135.0</v>
      </c>
      <c r="J144" s="18" t="n">
        <v>4.0</v>
      </c>
    </row>
    <row r="145" ht="42.0" customHeight="true">
      <c r="A145" s="10"/>
      <c r="B145" s="11" t="s">
        <v>141</v>
      </c>
      <c r="C145" s="11"/>
      <c r="D145" s="11"/>
      <c r="E145" s="12" t="s">
        <v>13</v>
      </c>
      <c r="F145" s="13" t="n">
        <v>1.0</v>
      </c>
      <c r="G145" s="16"/>
      <c r="I145" s="17" t="n">
        <v>136.0</v>
      </c>
      <c r="J145" s="18"/>
    </row>
    <row r="146" ht="42.0" customHeight="true">
      <c r="A146" s="10" t="s">
        <v>142</v>
      </c>
      <c r="B146" s="11"/>
      <c r="C146" s="11"/>
      <c r="D146" s="11"/>
      <c r="E146" s="12" t="s">
        <v>13</v>
      </c>
      <c r="F146" s="13" t="n">
        <v>1.0</v>
      </c>
      <c r="G146" s="15">
        <f>G138+G139</f>
      </c>
      <c r="I146" s="17" t="n">
        <v>137.0</v>
      </c>
      <c r="J146" s="18"/>
    </row>
    <row r="147" ht="42.0" customHeight="true">
      <c r="A147" s="10"/>
      <c r="B147" s="11" t="s">
        <v>143</v>
      </c>
      <c r="C147" s="11"/>
      <c r="D147" s="11"/>
      <c r="E147" s="12" t="s">
        <v>13</v>
      </c>
      <c r="F147" s="13" t="n">
        <v>1.0</v>
      </c>
      <c r="G147" s="16"/>
      <c r="I147" s="17" t="n">
        <v>138.0</v>
      </c>
      <c r="J147" s="18" t="n">
        <v>210.0</v>
      </c>
    </row>
    <row r="148" ht="42.0" customHeight="true">
      <c r="A148" s="10" t="s">
        <v>144</v>
      </c>
      <c r="B148" s="11"/>
      <c r="C148" s="11"/>
      <c r="D148" s="11"/>
      <c r="E148" s="12" t="s">
        <v>13</v>
      </c>
      <c r="F148" s="13" t="n">
        <v>1.0</v>
      </c>
      <c r="G148" s="15">
        <f>G138+G139+G147</f>
      </c>
      <c r="I148" s="17" t="n">
        <v>139.0</v>
      </c>
      <c r="J148" s="18"/>
    </row>
    <row r="149" ht="42.0" customHeight="true">
      <c r="A149" s="10" t="s">
        <v>145</v>
      </c>
      <c r="B149" s="11"/>
      <c r="C149" s="11"/>
      <c r="D149" s="11"/>
      <c r="E149" s="12" t="s">
        <v>13</v>
      </c>
      <c r="F149" s="13" t="n">
        <v>1.0</v>
      </c>
      <c r="G149" s="15">
        <f>G16+G138+G139+G147</f>
      </c>
      <c r="I149" s="17" t="n">
        <v>140.0</v>
      </c>
      <c r="J149" s="18"/>
    </row>
    <row r="150" ht="42.0" customHeight="true">
      <c r="A150" s="10"/>
      <c r="B150" s="11" t="s">
        <v>146</v>
      </c>
      <c r="C150" s="11"/>
      <c r="D150" s="11"/>
      <c r="E150" s="12" t="s">
        <v>13</v>
      </c>
      <c r="F150" s="13" t="n">
        <v>1.0</v>
      </c>
      <c r="G150" s="16"/>
      <c r="I150" s="17" t="n">
        <v>141.0</v>
      </c>
      <c r="J150" s="18" t="n">
        <v>220.0</v>
      </c>
    </row>
    <row r="151" ht="42.0" customHeight="true">
      <c r="A151" s="10" t="s">
        <v>147</v>
      </c>
      <c r="B151" s="11"/>
      <c r="C151" s="11"/>
      <c r="D151" s="11"/>
      <c r="E151" s="12" t="s">
        <v>13</v>
      </c>
      <c r="F151" s="13" t="n">
        <v>1.0</v>
      </c>
      <c r="G151" s="15">
        <f>G149+G150</f>
      </c>
      <c r="I151" s="17" t="n">
        <v>142.0</v>
      </c>
      <c r="J151" s="18" t="n">
        <v>30.0</v>
      </c>
    </row>
    <row r="152" ht="42.0" customHeight="true">
      <c r="A152" s="19" t="s">
        <v>148</v>
      </c>
      <c r="B152" s="20"/>
      <c r="C152" s="20"/>
      <c r="D152" s="20"/>
      <c r="E152" s="21" t="s">
        <v>149</v>
      </c>
      <c r="F152" s="22" t="s">
        <v>149</v>
      </c>
      <c r="G152" s="24">
        <f>G151</f>
      </c>
      <c r="I152" s="26" t="n">
        <v>143.0</v>
      </c>
      <c r="J1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A16:D16"/>
    <mergeCell ref="A17:D17"/>
    <mergeCell ref="B18:D18"/>
    <mergeCell ref="C19:D19"/>
    <mergeCell ref="D20"/>
    <mergeCell ref="D21"/>
    <mergeCell ref="D22"/>
    <mergeCell ref="D23"/>
    <mergeCell ref="C24:D24"/>
    <mergeCell ref="D25"/>
    <mergeCell ref="D26"/>
    <mergeCell ref="D27"/>
    <mergeCell ref="C28:D28"/>
    <mergeCell ref="D29"/>
    <mergeCell ref="D30"/>
    <mergeCell ref="D31"/>
    <mergeCell ref="C32:D32"/>
    <mergeCell ref="D33"/>
    <mergeCell ref="D34"/>
    <mergeCell ref="D35"/>
    <mergeCell ref="B36:D36"/>
    <mergeCell ref="C37:D37"/>
    <mergeCell ref="D38"/>
    <mergeCell ref="D39"/>
    <mergeCell ref="D40"/>
    <mergeCell ref="D41"/>
    <mergeCell ref="D42"/>
    <mergeCell ref="D43"/>
    <mergeCell ref="D44"/>
    <mergeCell ref="D45"/>
    <mergeCell ref="D46"/>
    <mergeCell ref="D47"/>
    <mergeCell ref="B48:D48"/>
    <mergeCell ref="C49:D49"/>
    <mergeCell ref="D50"/>
    <mergeCell ref="D51"/>
    <mergeCell ref="D52"/>
    <mergeCell ref="D53"/>
    <mergeCell ref="B54:D54"/>
    <mergeCell ref="C55:D55"/>
    <mergeCell ref="D56"/>
    <mergeCell ref="D57"/>
    <mergeCell ref="D58"/>
    <mergeCell ref="B59:D59"/>
    <mergeCell ref="C60:D60"/>
    <mergeCell ref="D61"/>
    <mergeCell ref="D62"/>
    <mergeCell ref="D63"/>
    <mergeCell ref="B64:D64"/>
    <mergeCell ref="C65:D65"/>
    <mergeCell ref="D66"/>
    <mergeCell ref="D67"/>
    <mergeCell ref="D68"/>
    <mergeCell ref="C69:D69"/>
    <mergeCell ref="D70"/>
    <mergeCell ref="D71"/>
    <mergeCell ref="D72"/>
    <mergeCell ref="D73"/>
    <mergeCell ref="C74:D74"/>
    <mergeCell ref="D75"/>
    <mergeCell ref="D76"/>
    <mergeCell ref="D77"/>
    <mergeCell ref="C78:D78"/>
    <mergeCell ref="D79"/>
    <mergeCell ref="D80"/>
    <mergeCell ref="C81:D81"/>
    <mergeCell ref="D82"/>
    <mergeCell ref="B83:D83"/>
    <mergeCell ref="C84:D84"/>
    <mergeCell ref="D85"/>
    <mergeCell ref="D86"/>
    <mergeCell ref="D87"/>
    <mergeCell ref="D88"/>
    <mergeCell ref="D89"/>
    <mergeCell ref="C90:D90"/>
    <mergeCell ref="D91"/>
    <mergeCell ref="D92"/>
    <mergeCell ref="D93"/>
    <mergeCell ref="D94"/>
    <mergeCell ref="D95"/>
    <mergeCell ref="D96"/>
    <mergeCell ref="D97"/>
    <mergeCell ref="D98"/>
    <mergeCell ref="C99:D99"/>
    <mergeCell ref="D100"/>
    <mergeCell ref="D101"/>
    <mergeCell ref="C102:D102"/>
    <mergeCell ref="D103"/>
    <mergeCell ref="D104"/>
    <mergeCell ref="D105"/>
    <mergeCell ref="B106:D106"/>
    <mergeCell ref="C107:D107"/>
    <mergeCell ref="D108"/>
    <mergeCell ref="B109:D109"/>
    <mergeCell ref="C110:D110"/>
    <mergeCell ref="D111"/>
    <mergeCell ref="D112"/>
    <mergeCell ref="D113"/>
    <mergeCell ref="B114:D114"/>
    <mergeCell ref="C115:D115"/>
    <mergeCell ref="D116"/>
    <mergeCell ref="D117"/>
    <mergeCell ref="D118"/>
    <mergeCell ref="D119"/>
    <mergeCell ref="D120"/>
    <mergeCell ref="D121"/>
    <mergeCell ref="D122"/>
    <mergeCell ref="B123:D123"/>
    <mergeCell ref="C124:D124"/>
    <mergeCell ref="D125"/>
    <mergeCell ref="D126"/>
    <mergeCell ref="D127"/>
    <mergeCell ref="D128"/>
    <mergeCell ref="C129:D129"/>
    <mergeCell ref="D130"/>
    <mergeCell ref="D131"/>
    <mergeCell ref="D132"/>
    <mergeCell ref="D133"/>
    <mergeCell ref="D134"/>
    <mergeCell ref="D135"/>
    <mergeCell ref="D136"/>
    <mergeCell ref="D137"/>
    <mergeCell ref="A138:D138"/>
    <mergeCell ref="A139:D139"/>
    <mergeCell ref="B140:D140"/>
    <mergeCell ref="C141:D141"/>
    <mergeCell ref="D142"/>
    <mergeCell ref="C143:D143"/>
    <mergeCell ref="D144"/>
    <mergeCell ref="B145:D145"/>
    <mergeCell ref="A146:D146"/>
    <mergeCell ref="B147:D147"/>
    <mergeCell ref="A148:D148"/>
    <mergeCell ref="A149:D149"/>
    <mergeCell ref="B150:D150"/>
    <mergeCell ref="A151:D151"/>
    <mergeCell ref="A152:D1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2019-07-18T00:43:34Z</dcterms:created>
  <dc:creator>Apache POI</dc:creator>
</cp:coreProperties>
</file>